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Sulu maaparandussüsteemi rekonstrueerimine, RH POOLELI/"/>
    </mc:Choice>
  </mc:AlternateContent>
  <xr:revisionPtr revIDLastSave="1784" documentId="13_ncr:1_{527BB10C-8909-4436-9A7C-A24F53E7C016}" xr6:coauthVersionLast="47" xr6:coauthVersionMax="47" xr10:uidLastSave="{EE20881E-E0E4-4E35-A278-DE34A7594442}"/>
  <bookViews>
    <workbookView xWindow="0" yWindow="255" windowWidth="28800" windowHeight="15555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1" l="1"/>
  <c r="F28" i="11"/>
  <c r="F29" i="11"/>
  <c r="F30" i="11"/>
  <c r="F31" i="11"/>
  <c r="F32" i="11"/>
  <c r="F33" i="11"/>
  <c r="F34" i="11"/>
  <c r="F35" i="11"/>
  <c r="F48" i="11" l="1"/>
  <c r="F49" i="11"/>
  <c r="F50" i="11"/>
  <c r="F51" i="11"/>
  <c r="F52" i="11"/>
  <c r="F53" i="11"/>
  <c r="F54" i="11"/>
  <c r="F55" i="11"/>
  <c r="F56" i="11"/>
  <c r="F64" i="11" l="1"/>
  <c r="F65" i="11"/>
  <c r="F66" i="11"/>
  <c r="F12" i="11" l="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37" i="11"/>
  <c r="F38" i="11"/>
  <c r="F11" i="11" l="1"/>
  <c r="F86" i="11"/>
  <c r="F87" i="11"/>
  <c r="F83" i="11" l="1"/>
  <c r="F84" i="11"/>
  <c r="F85" i="11"/>
  <c r="F91" i="11" l="1"/>
  <c r="F88" i="11"/>
  <c r="F90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92" i="11" l="1"/>
  <c r="F39" i="11"/>
  <c r="F40" i="11"/>
  <c r="F41" i="11"/>
  <c r="F42" i="11"/>
  <c r="F43" i="11"/>
  <c r="F44" i="11"/>
  <c r="F45" i="11"/>
  <c r="F46" i="11"/>
  <c r="F57" i="11" l="1"/>
  <c r="F47" i="11"/>
  <c r="F59" i="11" l="1"/>
  <c r="F10" i="11"/>
  <c r="F60" i="11" l="1"/>
  <c r="F61" i="11" l="1"/>
  <c r="F62" i="11" s="1"/>
  <c r="E93" i="11" s="1"/>
</calcChain>
</file>

<file path=xl/sharedStrings.xml><?xml version="1.0" encoding="utf-8"?>
<sst xmlns="http://schemas.openxmlformats.org/spreadsheetml/2006/main" count="185" uniqueCount="116">
  <si>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</si>
  <si>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</si>
  <si>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</si>
  <si>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</si>
  <si>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</si>
  <si>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</si>
  <si>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</si>
  <si>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</si>
  <si>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</si>
  <si>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</si>
  <si>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</si>
  <si>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</si>
  <si>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</si>
  <si>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</si>
  <si>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</si>
  <si>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</si>
  <si>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</si>
  <si>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</si>
  <si>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</si>
  <si>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</si>
  <si>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</si>
  <si>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</si>
  <si>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</si>
  <si>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</si>
  <si>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</si>
  <si>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</si>
  <si>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</si>
  <si>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</si>
  <si>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</si>
  <si>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</si>
  <si>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</si>
  <si>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</si>
  <si>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</si>
  <si>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</si>
  <si>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</si>
  <si>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</si>
  <si>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Di 300mm plasttruubi torustiku, tüüp 30-PT, a. 9m ehitamine ilma otsakuta (gofreeritud, Sn8) (tüüpjoonis 1.7 2008a)</t>
  </si>
  <si>
    <t>Truupide rekonstrueerimine ja ehitamine</t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</si>
  <si>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</si>
  <si>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</si>
  <si>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</si>
  <si>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RE - rekonstrueeritava eesvoolu kaeve</t>
  </si>
  <si>
    <t>ET - ehitatava teekraavi kaeve</t>
  </si>
  <si>
    <t>RK - rekonstrueeritava kuivenduskraavi kaeve</t>
  </si>
  <si>
    <t>Tee rajatiste mahamärkimine</t>
  </si>
  <si>
    <t>Lamapuidu eemaldamine kraavist</t>
  </si>
  <si>
    <t>Ekspluatatsioonieelne sette eemaldamine ekskavaatoriga (10% põhikaevest)</t>
  </si>
  <si>
    <t>RT - rekonstrueeritava teekraavi kaeve</t>
  </si>
  <si>
    <t>Truupide mahamärkimine</t>
  </si>
  <si>
    <t xml:space="preserve">Ø 40 cm plasttruubi mattotsaku ehitamine (tüüp MAO) </t>
  </si>
  <si>
    <t>2 otsakut</t>
  </si>
  <si>
    <t>Tee parameetrite ja -elementide mahamärkimine (telg, servad, kraavide siseservad)</t>
  </si>
  <si>
    <t>Uute kraavide ja nõvade mahamärkimine</t>
  </si>
  <si>
    <t>Kruusast teekatte ehitustööd koos tihendamisega, H=10sm, Purustatud kruus, Positsioon nr. 6, L=4,5m (+materjal ja vedu karjäärist)</t>
  </si>
  <si>
    <t>Kõrgemäe maaparandussüsteemi rekonstrueerimine kokku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</si>
  <si>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</si>
  <si>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</si>
  <si>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Olemasoleva teemulde töötlemine profiili koos teekraede likvideerimisega ning mulde tihendamisega</t>
  </si>
  <si>
    <t>Teemulde ehitamine teekraavide pinnasest, koos tihendamisega</t>
  </si>
  <si>
    <t>Geokomposiit (PET või PP, Deklareeritud tõmbetugevus MD/CMD ≥50/50kN +geotekstiil 120g/m2) paigaldamine tihendatud ja profileeritud muldele</t>
  </si>
  <si>
    <t>T-kujulise tagasipööramisekoha TP-T kruusast katte ehitamine H=10sm, Purustatud kruus, Positsioon nr. 6 (+materjal ja vedu karjäärist)</t>
  </si>
  <si>
    <t>Lisa 1 - Hinnapakkumuse vorm hankes "Sulu maaparandussüsteemi rekonstrueerimine"</t>
  </si>
  <si>
    <t>90,3 ha</t>
  </si>
  <si>
    <t>Sulu maaparandussüsteemi rekonstrueerimine</t>
  </si>
  <si>
    <t>Koordinaatidega seotud teostusjoonise koostamine koos Sulu-Kulliaasa teega (RMK nõuete kohane ja digitaalne)</t>
  </si>
  <si>
    <t>Tee- ja kraavitrassi ning teerajatiste alune kändude juurimine ekskavaatoriga</t>
  </si>
  <si>
    <t>Tee- ja kraavitrassi ning teerajatiste alune kändude freesimine ekskavaatoriga</t>
  </si>
  <si>
    <r>
      <t>m</t>
    </r>
    <r>
      <rPr>
        <vertAlign val="superscript"/>
        <sz val="8"/>
        <rFont val="Arial"/>
        <family val="2"/>
        <charset val="186"/>
      </rPr>
      <t>3</t>
    </r>
  </si>
  <si>
    <t>Voolutakistuste likvideerimine käsitsi</t>
  </si>
  <si>
    <t>Setteekraani mahamärkimine</t>
  </si>
  <si>
    <t>Setteekraanide rajamine (Geotekstiilist ja puidust) edasikandumise tõkestamiseks. (kahekordne a` 15m2)</t>
  </si>
  <si>
    <t>Sette eemaldamine setteekraani tagant pärast kraavide valmimist, 2 korda</t>
  </si>
  <si>
    <t>Leevendusveekogu kaevamine II gr pinnas (0,5m sügav, 10m pikk) koos pinnase planeerimisega</t>
  </si>
  <si>
    <t>Leevendusveekogude puhastamine settest tööde käigus.</t>
  </si>
  <si>
    <t>HE - hooldatava eesvoolu kaeve</t>
  </si>
  <si>
    <t>EK - ehitatava kuivenduskraavi kaeve</t>
  </si>
  <si>
    <t>HT - hooldatava teekraavi kaeve</t>
  </si>
  <si>
    <t>Kaevepinnase äravedu, veomaa kuni 600m</t>
  </si>
  <si>
    <t>Kaeve laialiajamine (60% kaevest) koos vanade pinnasevallide laialiajamisega</t>
  </si>
  <si>
    <t xml:space="preserve">Kaeve paigaldamine tee muldesse ja laialiajamine </t>
  </si>
  <si>
    <t>Olemasoleva tee tasandamisjärgne teekraavide täiendav puhastamine varisenud pinnasest</t>
  </si>
  <si>
    <t>Voolusängi kindlustamine erosioonitõkkematiga (dzuudikiust võrguga)</t>
  </si>
  <si>
    <t>Kraavi 100, 500 põhja kindlustamine (lattkindlustus koos killustikpuistega)</t>
  </si>
  <si>
    <t>Di=80 cm plasttruubi torustiku, tüüp 80PT, ehitamine (profileeritud plasttoru, SN8)</t>
  </si>
  <si>
    <t>Ø 50 cm plasttruubi mattotsaku ehitamine (tüüp MAO)</t>
  </si>
  <si>
    <t xml:space="preserve">Ø 80 cm plasttruubi kiviotsaku kivikindlustusega ehitamine (tüüp KOK) </t>
  </si>
  <si>
    <t>Tähisposti paigaldamine truubile</t>
  </si>
  <si>
    <t>Ø 30…75 cm truubitoru (r/b) väljatõstmine ja utiliseerimine</t>
  </si>
  <si>
    <t>Truubi otsakute lammutamine ja utiliseerimine</t>
  </si>
  <si>
    <t>Truup T/14  50BT10KOK hooldamine s.h.</t>
  </si>
  <si>
    <t>Torustiku puhastamine settest 2/3 toru läbimõõdust</t>
  </si>
  <si>
    <t>Truubi betoonotsaku lammutamine</t>
  </si>
  <si>
    <t>m³</t>
  </si>
  <si>
    <t xml:space="preserve">Ø 50 cm kiviotsaku kivikindlustusega ehitamine (tüüp KOK) </t>
  </si>
  <si>
    <t>Täiendav täitepinnas (+materjal ja vedu karjäärist)</t>
  </si>
  <si>
    <t>Truup T/15  40ASBO7KOK hooldamine s.h.</t>
  </si>
  <si>
    <t>Truubi puhastamine setetest käsitsi, setet alla 0,25 läbimõõdu</t>
  </si>
  <si>
    <t>¤40 cm truubi pikkuse muutus 1 m, kraavi sügavus 1-2 m</t>
  </si>
  <si>
    <t xml:space="preserve">Ø 40 cm kiviotsaku kivikindlustusega ehitamine (tüüp KOK) </t>
  </si>
  <si>
    <t>Pinnase teiseldamine kuni 160m</t>
  </si>
  <si>
    <t>Kruusast teealuse ehitustööd koos tihendamisega H=30sm, Sorteeritud kruus, Positsioon nr. 4 (+materjal ja vedu karjäärist)</t>
  </si>
  <si>
    <t>Mahasõidukoht M3 muldkeha ja katendi ehitamine koos tihendamisega (L=10 m, R=10 m) s.h.</t>
  </si>
  <si>
    <t>Mahasõidukoha M3 muldkeha ehitamine kraavide rajamisel saadud pinnasest, H=20 cm</t>
  </si>
  <si>
    <t>Mahasõidukohale M3 geokomposiidi (PET või PP, Deklareeritud tõmbetugevus MD/CMD ≥50/50kN +geotekstiil 120g/m2) paigaldamine tihendatud ja profileeritud muldele</t>
  </si>
  <si>
    <t>Mahasõidukoha M3 kruusast aluse ehitamine H=40sm, Sorteeritud kruus, Positsioon nr. 4 (+materjal ja vedu karjäärist)</t>
  </si>
  <si>
    <t>Teede T-kujulise ristmiku R-T muldkeha ja katendi ehitamine koos tihendamisega s.h.</t>
  </si>
  <si>
    <t>T-kujulise ristmiku R-T muldkeha ehitamine kraavide rajamisel saadud pinnasest, H=20 cm</t>
  </si>
  <si>
    <t>T-kujulise ristmiku R-T geokomposiidi (PET või PP, Deklareeritud tõmbetugevus MD/CMD ≥50/50kN +geotekstiil 120g/m2) paigaldamine tihendatud ja profileeritud muldele</t>
  </si>
  <si>
    <t>T-kujulise ristmiku R-T kruusast aluse ehitamine H=30sm, Sorteeritud kruus, Positsioon nr. 4 (+materjal ja vedu karjäärist)</t>
  </si>
  <si>
    <t>T-kujulise ristmiku R-T kruusast katte ehitamine H=10sm, Purustatud kruus, Positsioon nr. 6 (+materjal ja vedu karjäärist)</t>
  </si>
  <si>
    <t>T-kujuline tagasipööramise koha T-TP muldkeha ja katendi ehitamine koos tihendamisega s.h.</t>
  </si>
  <si>
    <t>T-kujulise tagasipööramisekoha TP-T muldkeha ehitamine kraavide rajamisel saadud pinnasest, H=20 cm</t>
  </si>
  <si>
    <t>T-kujulise tagasipööramisekoha TP-T geokomposiidi (PET või PP, Deklareeritud tõmbetugevus MD/CMD ≥50/50kN +geotekstiil 120g/m2) paigaldamine tihendatud ja profileeritud muldele</t>
  </si>
  <si>
    <t>T-kujulise tagasipööramisekoha TP-T kruusast aluse ehitamine H=30sm, Sorteeritud kruus, Positsioon nr. 4 (+materjal ja vedu karjäärist)</t>
  </si>
  <si>
    <t>Sulu-Kulliaasa tee (1,36 km) rekonstrueerimine</t>
  </si>
  <si>
    <t>Sulu-Kulliaasa tee (1,36 km) rekonstrueerimine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</si>
</sst>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9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19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3" xfId="0" applyNumberFormat="1" applyFont="1" applyBorder="1" applyAlignment="1">
      <alignment horizontal="right" vertical="center" wrapText="1"/>
    </xf>
    <xf numFmtId="4" fontId="3" fillId="0" borderId="39" xfId="0" applyNumberFormat="1" applyFont="1" applyBorder="1" applyAlignment="1">
      <alignment horizontal="right" vertical="center" wrapText="1"/>
    </xf>
    <xf numFmtId="0" fontId="30" fillId="0" borderId="14" xfId="5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2" fillId="0" borderId="14" xfId="43" applyFont="1" applyBorder="1" applyAlignment="1">
      <alignment horizontal="left" vertical="center" wrapText="1"/>
    </xf>
    <xf numFmtId="0" fontId="2" fillId="0" borderId="14" xfId="72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0" fontId="2" fillId="0" borderId="14" xfId="51" applyFont="1" applyBorder="1" applyAlignment="1">
      <alignment vertical="center" wrapText="1"/>
    </xf>
    <xf numFmtId="0" fontId="2" fillId="25" borderId="14" xfId="0" applyFont="1" applyFill="1" applyBorder="1" applyAlignment="1">
      <alignment horizontal="left" vertical="center" wrapText="1"/>
    </xf>
    <xf numFmtId="0" fontId="33" fillId="0" borderId="14" xfId="0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right" vertical="center"/>
    </xf>
    <xf numFmtId="2" fontId="2" fillId="0" borderId="14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164" fontId="2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1" fillId="24" borderId="17" xfId="0" applyFont="1" applyFill="1" applyBorder="1" applyAlignment="1">
      <alignment horizontal="center" vertical="center"/>
    </xf>
    <xf numFmtId="0" fontId="31" fillId="24" borderId="34" xfId="0" applyFont="1" applyFill="1" applyBorder="1" applyAlignment="1">
      <alignment horizontal="center" vertical="center"/>
    </xf>
    <xf numFmtId="0" fontId="31" fillId="24" borderId="3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08"/>
  <sheetViews>
    <sheetView tabSelected="1" workbookViewId="0">
      <selection activeCell="B87" sqref="B87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6" customFormat="1" ht="43.9" customHeight="1" x14ac:dyDescent="0.2">
      <c r="A1" s="62" t="s">
        <v>61</v>
      </c>
      <c r="B1" s="63"/>
      <c r="C1" s="63"/>
      <c r="D1" s="63"/>
      <c r="E1" s="63"/>
      <c r="F1" s="63"/>
    </row>
    <row r="2" spans="1:47" s="16" customFormat="1" ht="12.75" customHeight="1" x14ac:dyDescent="0.2">
      <c r="A2" s="3"/>
      <c r="B2" s="6"/>
      <c r="C2" s="3"/>
      <c r="D2" s="9"/>
      <c r="E2" s="7"/>
      <c r="F2" s="7"/>
    </row>
    <row r="3" spans="1:47" s="16" customFormat="1" ht="15" x14ac:dyDescent="0.2">
      <c r="A3" s="5" t="s">
        <v>14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4" t="s">
        <v>2</v>
      </c>
      <c r="B5" s="67" t="s">
        <v>0</v>
      </c>
      <c r="C5" s="67" t="s">
        <v>3</v>
      </c>
      <c r="D5" s="67" t="s">
        <v>4</v>
      </c>
      <c r="E5" s="70" t="s">
        <v>5</v>
      </c>
      <c r="F5" s="73" t="s">
        <v>6</v>
      </c>
    </row>
    <row r="6" spans="1:47" s="4" customFormat="1" ht="12.75" x14ac:dyDescent="0.2">
      <c r="A6" s="65"/>
      <c r="B6" s="68"/>
      <c r="C6" s="68"/>
      <c r="D6" s="68"/>
      <c r="E6" s="71"/>
      <c r="F6" s="74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25">
      <c r="A7" s="66"/>
      <c r="B7" s="69"/>
      <c r="C7" s="69"/>
      <c r="D7" s="13" t="s">
        <v>62</v>
      </c>
      <c r="E7" s="72"/>
      <c r="F7" s="75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">
      <c r="A8" s="56" t="s">
        <v>63</v>
      </c>
      <c r="B8" s="57"/>
      <c r="C8" s="57"/>
      <c r="D8" s="57"/>
      <c r="E8" s="57"/>
      <c r="F8" s="58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">
      <c r="A9" s="76" t="s">
        <v>16</v>
      </c>
      <c r="B9" s="77"/>
      <c r="C9" s="77"/>
      <c r="D9" s="77"/>
      <c r="E9" s="77"/>
      <c r="F9" s="78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9" customHeight="1" x14ac:dyDescent="0.2">
      <c r="A10" s="12">
        <v>1</v>
      </c>
      <c r="B10" s="36" t="s">
        <v>38</v>
      </c>
      <c r="C10" s="37" t="s">
        <v>11</v>
      </c>
      <c r="D10" s="48">
        <v>20</v>
      </c>
      <c r="E10" s="30"/>
      <c r="F10" s="11">
        <f t="shared" ref="F10:F2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9" customHeight="1" x14ac:dyDescent="0.2">
      <c r="A11" s="12">
        <v>2</v>
      </c>
      <c r="B11" s="40" t="s">
        <v>65</v>
      </c>
      <c r="C11" s="15" t="s">
        <v>24</v>
      </c>
      <c r="D11" s="49">
        <v>9.16</v>
      </c>
      <c r="E11" s="38"/>
      <c r="F11" s="11">
        <f t="shared" si="0"/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9" customHeight="1" x14ac:dyDescent="0.2">
      <c r="A12" s="12">
        <v>3</v>
      </c>
      <c r="B12" s="40" t="s">
        <v>66</v>
      </c>
      <c r="C12" s="15" t="s">
        <v>24</v>
      </c>
      <c r="D12" s="49">
        <v>0.36</v>
      </c>
      <c r="E12" s="30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9" customHeight="1" x14ac:dyDescent="0.2">
      <c r="A13" s="12">
        <v>4</v>
      </c>
      <c r="B13" s="40" t="s">
        <v>45</v>
      </c>
      <c r="C13" s="15" t="s">
        <v>67</v>
      </c>
      <c r="D13" s="17">
        <v>51</v>
      </c>
      <c r="E13" s="30"/>
      <c r="F13" s="11">
        <f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9" customHeight="1" x14ac:dyDescent="0.2">
      <c r="A14" s="12">
        <v>5</v>
      </c>
      <c r="B14" s="40" t="s">
        <v>68</v>
      </c>
      <c r="C14" s="15" t="s">
        <v>13</v>
      </c>
      <c r="D14" s="50">
        <v>1431</v>
      </c>
      <c r="E14" s="30"/>
      <c r="F14" s="11">
        <f t="shared" ref="F14:F15" si="1">SUM(D14*E14)</f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9" customHeight="1" x14ac:dyDescent="0.2">
      <c r="A15" s="12">
        <v>6</v>
      </c>
      <c r="B15" s="39" t="s">
        <v>69</v>
      </c>
      <c r="C15" s="42" t="s">
        <v>12</v>
      </c>
      <c r="D15" s="43">
        <v>3</v>
      </c>
      <c r="E15" s="30"/>
      <c r="F15" s="11">
        <f t="shared" si="1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21.6" customHeight="1" x14ac:dyDescent="0.2">
      <c r="A16" s="12">
        <v>7</v>
      </c>
      <c r="B16" s="39" t="s">
        <v>70</v>
      </c>
      <c r="C16" s="42" t="s">
        <v>12</v>
      </c>
      <c r="D16" s="43">
        <v>3</v>
      </c>
      <c r="E16" s="30"/>
      <c r="F16" s="11">
        <f t="shared" ref="F16:F19" si="2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9" customHeight="1" x14ac:dyDescent="0.2">
      <c r="A17" s="12">
        <v>8</v>
      </c>
      <c r="B17" s="39" t="s">
        <v>71</v>
      </c>
      <c r="C17" s="42" t="s">
        <v>55</v>
      </c>
      <c r="D17" s="43">
        <v>90</v>
      </c>
      <c r="E17" s="30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21.6" customHeight="1" x14ac:dyDescent="0.2">
      <c r="A18" s="12">
        <v>9</v>
      </c>
      <c r="B18" s="39" t="s">
        <v>72</v>
      </c>
      <c r="C18" s="42" t="s">
        <v>12</v>
      </c>
      <c r="D18" s="43">
        <v>11</v>
      </c>
      <c r="E18" s="30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9" customHeight="1" x14ac:dyDescent="0.2">
      <c r="A19" s="12">
        <v>10</v>
      </c>
      <c r="B19" s="39" t="s">
        <v>73</v>
      </c>
      <c r="C19" s="42" t="s">
        <v>12</v>
      </c>
      <c r="D19" s="43">
        <v>11</v>
      </c>
      <c r="E19" s="30"/>
      <c r="F19" s="11">
        <f t="shared" si="2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9" customHeight="1" x14ac:dyDescent="0.2">
      <c r="A20" s="12">
        <v>11</v>
      </c>
      <c r="B20" s="51" t="s">
        <v>52</v>
      </c>
      <c r="C20" s="15" t="s">
        <v>13</v>
      </c>
      <c r="D20" s="50">
        <v>406</v>
      </c>
      <c r="E20" s="30"/>
      <c r="F20" s="11">
        <f t="shared" ref="F20:F23" si="3">SUM(D20*E20)</f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9" customHeight="1" x14ac:dyDescent="0.2">
      <c r="A21" s="12">
        <v>12</v>
      </c>
      <c r="B21" s="20" t="s">
        <v>41</v>
      </c>
      <c r="C21" s="15" t="s">
        <v>13</v>
      </c>
      <c r="D21" s="50">
        <v>1032</v>
      </c>
      <c r="E21" s="30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9" customHeight="1" x14ac:dyDescent="0.2">
      <c r="A22" s="12">
        <v>13</v>
      </c>
      <c r="B22" s="20" t="s">
        <v>74</v>
      </c>
      <c r="C22" s="15" t="s">
        <v>13</v>
      </c>
      <c r="D22" s="50">
        <v>1431</v>
      </c>
      <c r="E22" s="30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9" customHeight="1" x14ac:dyDescent="0.2">
      <c r="A23" s="12">
        <v>14</v>
      </c>
      <c r="B23" s="51" t="s">
        <v>43</v>
      </c>
      <c r="C23" s="15" t="s">
        <v>13</v>
      </c>
      <c r="D23" s="50">
        <v>5537</v>
      </c>
      <c r="E23" s="30"/>
      <c r="F23" s="11">
        <f t="shared" si="3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9" customHeight="1" x14ac:dyDescent="0.2">
      <c r="A24" s="12">
        <v>15</v>
      </c>
      <c r="B24" s="51" t="s">
        <v>47</v>
      </c>
      <c r="C24" s="15" t="s">
        <v>13</v>
      </c>
      <c r="D24" s="50">
        <v>716</v>
      </c>
      <c r="E24" s="30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15" customHeight="1" x14ac:dyDescent="0.2">
      <c r="A25" s="12">
        <v>16</v>
      </c>
      <c r="B25" s="20" t="s">
        <v>42</v>
      </c>
      <c r="C25" s="15" t="s">
        <v>13</v>
      </c>
      <c r="D25" s="50">
        <v>180</v>
      </c>
      <c r="E25" s="30"/>
      <c r="F25" s="11">
        <f t="shared" si="0"/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9" customHeight="1" x14ac:dyDescent="0.2">
      <c r="A26" s="12">
        <v>17</v>
      </c>
      <c r="B26" s="20" t="s">
        <v>75</v>
      </c>
      <c r="C26" s="15" t="s">
        <v>13</v>
      </c>
      <c r="D26" s="50">
        <v>226</v>
      </c>
      <c r="E26" s="30"/>
      <c r="F26" s="11">
        <f t="shared" ref="F26" si="4">SUM(D26*E26)</f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9" customHeight="1" x14ac:dyDescent="0.2">
      <c r="A27" s="12">
        <v>18</v>
      </c>
      <c r="B27" s="20" t="s">
        <v>76</v>
      </c>
      <c r="C27" s="15" t="s">
        <v>13</v>
      </c>
      <c r="D27" s="50">
        <v>324</v>
      </c>
      <c r="E27" s="30"/>
      <c r="F27" s="11">
        <f t="shared" ref="F27:F35" si="5">SUM(D27*E27)</f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9" customHeight="1" x14ac:dyDescent="0.2">
      <c r="A28" s="12">
        <v>19</v>
      </c>
      <c r="B28" s="51" t="s">
        <v>77</v>
      </c>
      <c r="C28" s="15" t="s">
        <v>67</v>
      </c>
      <c r="D28" s="17">
        <v>65</v>
      </c>
      <c r="E28" s="30"/>
      <c r="F28" s="11">
        <f t="shared" si="5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9" customHeight="1" x14ac:dyDescent="0.2">
      <c r="A29" s="12">
        <v>20</v>
      </c>
      <c r="B29" s="51" t="s">
        <v>78</v>
      </c>
      <c r="C29" s="15" t="s">
        <v>13</v>
      </c>
      <c r="D29" s="50">
        <v>9852</v>
      </c>
      <c r="E29" s="30"/>
      <c r="F29" s="11">
        <f t="shared" si="5"/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9" customHeight="1" x14ac:dyDescent="0.2">
      <c r="A30" s="12">
        <v>21</v>
      </c>
      <c r="B30" s="51" t="s">
        <v>46</v>
      </c>
      <c r="C30" s="15" t="s">
        <v>13</v>
      </c>
      <c r="D30" s="50">
        <v>9852</v>
      </c>
      <c r="E30" s="30"/>
      <c r="F30" s="11">
        <f t="shared" si="5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9" customHeight="1" x14ac:dyDescent="0.2">
      <c r="A31" s="12">
        <v>22</v>
      </c>
      <c r="B31" s="51" t="s">
        <v>79</v>
      </c>
      <c r="C31" s="15" t="s">
        <v>67</v>
      </c>
      <c r="D31" s="17">
        <v>526</v>
      </c>
      <c r="E31" s="30"/>
      <c r="F31" s="11">
        <f t="shared" si="5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21.6" customHeight="1" x14ac:dyDescent="0.2">
      <c r="A32" s="12">
        <v>23</v>
      </c>
      <c r="B32" s="51" t="s">
        <v>80</v>
      </c>
      <c r="C32" s="15" t="s">
        <v>67</v>
      </c>
      <c r="D32" s="17">
        <v>107</v>
      </c>
      <c r="E32" s="30"/>
      <c r="F32" s="11">
        <f t="shared" si="5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9" customHeight="1" x14ac:dyDescent="0.2">
      <c r="A33" s="12">
        <v>24</v>
      </c>
      <c r="B33" s="24" t="s">
        <v>81</v>
      </c>
      <c r="C33" s="42" t="s">
        <v>56</v>
      </c>
      <c r="D33" s="17">
        <v>764</v>
      </c>
      <c r="E33" s="30"/>
      <c r="F33" s="11">
        <f t="shared" si="5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9" customHeight="1" x14ac:dyDescent="0.2">
      <c r="A34" s="12">
        <v>25</v>
      </c>
      <c r="B34" s="24" t="s">
        <v>82</v>
      </c>
      <c r="C34" s="42" t="s">
        <v>13</v>
      </c>
      <c r="D34" s="17">
        <v>505</v>
      </c>
      <c r="E34" s="30"/>
      <c r="F34" s="11">
        <f t="shared" si="5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21.6" customHeight="1" x14ac:dyDescent="0.2">
      <c r="A35" s="12">
        <v>26</v>
      </c>
      <c r="B35" s="41" t="s">
        <v>36</v>
      </c>
      <c r="C35" s="15" t="s">
        <v>12</v>
      </c>
      <c r="D35" s="17">
        <v>17</v>
      </c>
      <c r="E35" s="30"/>
      <c r="F35" s="11">
        <f t="shared" si="5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2.6" customHeight="1" x14ac:dyDescent="0.2">
      <c r="A36" s="79" t="s">
        <v>37</v>
      </c>
      <c r="B36" s="80"/>
      <c r="C36" s="80"/>
      <c r="D36" s="80"/>
      <c r="E36" s="80"/>
      <c r="F36" s="81"/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9" customHeight="1" x14ac:dyDescent="0.2">
      <c r="A37" s="12">
        <v>27</v>
      </c>
      <c r="B37" s="24" t="s">
        <v>48</v>
      </c>
      <c r="C37" s="15" t="s">
        <v>12</v>
      </c>
      <c r="D37" s="17">
        <v>10</v>
      </c>
      <c r="E37" s="30"/>
      <c r="F37" s="11">
        <f t="shared" ref="F37:F57" si="6">SUM(D37*E37)</f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9" customHeight="1" x14ac:dyDescent="0.2">
      <c r="A38" s="12">
        <v>28</v>
      </c>
      <c r="B38" s="40" t="s">
        <v>39</v>
      </c>
      <c r="C38" s="15" t="s">
        <v>13</v>
      </c>
      <c r="D38" s="17">
        <v>47</v>
      </c>
      <c r="E38" s="30"/>
      <c r="F38" s="11">
        <f t="shared" si="6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9" customHeight="1" x14ac:dyDescent="0.2">
      <c r="A39" s="12">
        <v>29</v>
      </c>
      <c r="B39" s="40" t="s">
        <v>40</v>
      </c>
      <c r="C39" s="15" t="s">
        <v>13</v>
      </c>
      <c r="D39" s="17">
        <v>45</v>
      </c>
      <c r="E39" s="30"/>
      <c r="F39" s="11">
        <f t="shared" si="6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9" customHeight="1" x14ac:dyDescent="0.2">
      <c r="A40" s="12">
        <v>30</v>
      </c>
      <c r="B40" s="40" t="s">
        <v>83</v>
      </c>
      <c r="C40" s="15" t="s">
        <v>13</v>
      </c>
      <c r="D40" s="17">
        <v>16</v>
      </c>
      <c r="E40" s="30"/>
      <c r="F40" s="11">
        <f t="shared" si="6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9" customHeight="1" x14ac:dyDescent="0.2">
      <c r="A41" s="12">
        <v>31</v>
      </c>
      <c r="B41" s="40" t="s">
        <v>49</v>
      </c>
      <c r="C41" s="15" t="s">
        <v>50</v>
      </c>
      <c r="D41" s="17">
        <v>4</v>
      </c>
      <c r="E41" s="30"/>
      <c r="F41" s="11">
        <f t="shared" si="6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9" customHeight="1" x14ac:dyDescent="0.2">
      <c r="A42" s="12">
        <v>32</v>
      </c>
      <c r="B42" s="36" t="s">
        <v>84</v>
      </c>
      <c r="C42" s="15" t="s">
        <v>50</v>
      </c>
      <c r="D42" s="17">
        <v>5</v>
      </c>
      <c r="E42" s="30"/>
      <c r="F42" s="11">
        <f t="shared" si="6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9" customHeight="1" x14ac:dyDescent="0.2">
      <c r="A43" s="12">
        <v>33</v>
      </c>
      <c r="B43" s="40" t="s">
        <v>85</v>
      </c>
      <c r="C43" s="15" t="s">
        <v>50</v>
      </c>
      <c r="D43" s="17">
        <v>1</v>
      </c>
      <c r="E43" s="30"/>
      <c r="F43" s="11">
        <f t="shared" si="6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9" customHeight="1" x14ac:dyDescent="0.2">
      <c r="A44" s="12">
        <v>34</v>
      </c>
      <c r="B44" s="40" t="s">
        <v>86</v>
      </c>
      <c r="C44" s="15" t="s">
        <v>12</v>
      </c>
      <c r="D44" s="17">
        <v>6</v>
      </c>
      <c r="E44" s="30"/>
      <c r="F44" s="11">
        <f t="shared" si="6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9" customHeight="1" x14ac:dyDescent="0.2">
      <c r="A45" s="12">
        <v>35</v>
      </c>
      <c r="B45" s="40" t="s">
        <v>87</v>
      </c>
      <c r="C45" s="15" t="s">
        <v>13</v>
      </c>
      <c r="D45" s="17">
        <v>46</v>
      </c>
      <c r="E45" s="30"/>
      <c r="F45" s="11">
        <f t="shared" si="6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9" customHeight="1" x14ac:dyDescent="0.2">
      <c r="A46" s="12">
        <v>36</v>
      </c>
      <c r="B46" s="40" t="s">
        <v>88</v>
      </c>
      <c r="C46" s="15" t="s">
        <v>67</v>
      </c>
      <c r="D46" s="52">
        <v>6.6999999999999993</v>
      </c>
      <c r="E46" s="10"/>
      <c r="F46" s="11">
        <f t="shared" si="6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9" customHeight="1" x14ac:dyDescent="0.2">
      <c r="A47" s="12">
        <v>37</v>
      </c>
      <c r="B47" s="53" t="s">
        <v>89</v>
      </c>
      <c r="C47" s="42" t="s">
        <v>12</v>
      </c>
      <c r="D47" s="17">
        <v>1</v>
      </c>
      <c r="E47" s="10"/>
      <c r="F47" s="11">
        <f t="shared" si="6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9" customHeight="1" x14ac:dyDescent="0.2">
      <c r="A48" s="12">
        <v>38</v>
      </c>
      <c r="B48" s="54" t="s">
        <v>90</v>
      </c>
      <c r="C48" s="42" t="s">
        <v>13</v>
      </c>
      <c r="D48" s="17">
        <v>10</v>
      </c>
      <c r="E48" s="10"/>
      <c r="F48" s="11">
        <f t="shared" ref="F48:F56" si="7">SUM(D48*E48)</f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9" customHeight="1" x14ac:dyDescent="0.2">
      <c r="A49" s="12">
        <v>39</v>
      </c>
      <c r="B49" s="54" t="s">
        <v>91</v>
      </c>
      <c r="C49" s="42" t="s">
        <v>92</v>
      </c>
      <c r="D49" s="17">
        <v>2</v>
      </c>
      <c r="E49" s="10"/>
      <c r="F49" s="11">
        <f t="shared" si="7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9" customHeight="1" x14ac:dyDescent="0.2">
      <c r="A50" s="12">
        <v>40</v>
      </c>
      <c r="B50" s="54" t="s">
        <v>93</v>
      </c>
      <c r="C50" s="42" t="s">
        <v>50</v>
      </c>
      <c r="D50" s="17">
        <v>1</v>
      </c>
      <c r="E50" s="10"/>
      <c r="F50" s="11">
        <f t="shared" si="7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9" customHeight="1" x14ac:dyDescent="0.2">
      <c r="A51" s="12">
        <v>41</v>
      </c>
      <c r="B51" s="54" t="s">
        <v>86</v>
      </c>
      <c r="C51" s="42" t="s">
        <v>12</v>
      </c>
      <c r="D51" s="17">
        <v>2</v>
      </c>
      <c r="E51" s="10"/>
      <c r="F51" s="11">
        <f t="shared" si="7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9" customHeight="1" x14ac:dyDescent="0.2">
      <c r="A52" s="12">
        <v>42</v>
      </c>
      <c r="B52" s="54" t="s">
        <v>94</v>
      </c>
      <c r="C52" s="42" t="s">
        <v>92</v>
      </c>
      <c r="D52" s="17">
        <v>10</v>
      </c>
      <c r="E52" s="10"/>
      <c r="F52" s="11">
        <f t="shared" si="7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0.9" customHeight="1" x14ac:dyDescent="0.2">
      <c r="A53" s="12">
        <v>43</v>
      </c>
      <c r="B53" s="53" t="s">
        <v>95</v>
      </c>
      <c r="C53" s="42" t="s">
        <v>12</v>
      </c>
      <c r="D53" s="17">
        <v>1</v>
      </c>
      <c r="E53" s="10"/>
      <c r="F53" s="11">
        <f t="shared" si="7"/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0.9" customHeight="1" x14ac:dyDescent="0.2">
      <c r="A54" s="12">
        <v>44</v>
      </c>
      <c r="B54" s="54" t="s">
        <v>96</v>
      </c>
      <c r="C54" s="42" t="s">
        <v>13</v>
      </c>
      <c r="D54" s="17">
        <v>5</v>
      </c>
      <c r="E54" s="10"/>
      <c r="F54" s="11">
        <f t="shared" si="7"/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0.9" customHeight="1" x14ac:dyDescent="0.2">
      <c r="A55" s="12">
        <v>45</v>
      </c>
      <c r="B55" s="54" t="s">
        <v>97</v>
      </c>
      <c r="C55" s="42" t="s">
        <v>13</v>
      </c>
      <c r="D55" s="17">
        <v>2</v>
      </c>
      <c r="E55" s="10"/>
      <c r="F55" s="11">
        <f t="shared" si="7"/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0.9" customHeight="1" x14ac:dyDescent="0.2">
      <c r="A56" s="12">
        <v>46</v>
      </c>
      <c r="B56" s="54" t="s">
        <v>98</v>
      </c>
      <c r="C56" s="42" t="s">
        <v>50</v>
      </c>
      <c r="D56" s="17">
        <v>1</v>
      </c>
      <c r="E56" s="10"/>
      <c r="F56" s="11">
        <f t="shared" si="7"/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0.9" customHeight="1" x14ac:dyDescent="0.2">
      <c r="A57" s="12">
        <v>47</v>
      </c>
      <c r="B57" s="54" t="s">
        <v>86</v>
      </c>
      <c r="C57" s="42" t="s">
        <v>12</v>
      </c>
      <c r="D57" s="17">
        <v>2</v>
      </c>
      <c r="E57" s="30"/>
      <c r="F57" s="11">
        <f t="shared" si="6"/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2.6" customHeight="1" x14ac:dyDescent="0.2">
      <c r="A58" s="76" t="s">
        <v>20</v>
      </c>
      <c r="B58" s="77"/>
      <c r="C58" s="77"/>
      <c r="D58" s="77"/>
      <c r="E58" s="77"/>
      <c r="F58" s="78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</row>
    <row r="59" spans="1:47" s="4" customFormat="1" ht="10.9" customHeight="1" x14ac:dyDescent="0.2">
      <c r="A59" s="12">
        <v>48</v>
      </c>
      <c r="B59" s="20" t="s">
        <v>21</v>
      </c>
      <c r="C59" s="15" t="s">
        <v>12</v>
      </c>
      <c r="D59" s="17">
        <v>2</v>
      </c>
      <c r="E59" s="19"/>
      <c r="F59" s="11">
        <f t="shared" ref="F59:F61" si="8">SUM(D59*E59)</f>
        <v>0</v>
      </c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</row>
    <row r="60" spans="1:47" s="4" customFormat="1" ht="21.6" customHeight="1" x14ac:dyDescent="0.2">
      <c r="A60" s="12">
        <v>49</v>
      </c>
      <c r="B60" s="20" t="s">
        <v>64</v>
      </c>
      <c r="C60" s="15" t="s">
        <v>12</v>
      </c>
      <c r="D60" s="17">
        <v>1</v>
      </c>
      <c r="E60" s="19"/>
      <c r="F60" s="11">
        <f t="shared" si="8"/>
        <v>0</v>
      </c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</row>
    <row r="61" spans="1:47" s="4" customFormat="1" ht="32.450000000000003" customHeight="1" x14ac:dyDescent="0.2">
      <c r="A61" s="12">
        <v>50</v>
      </c>
      <c r="B61" s="20" t="s">
        <v>22</v>
      </c>
      <c r="C61" s="15" t="s">
        <v>23</v>
      </c>
      <c r="D61" s="17">
        <v>1</v>
      </c>
      <c r="E61" s="19"/>
      <c r="F61" s="11">
        <f t="shared" si="8"/>
        <v>0</v>
      </c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</row>
    <row r="62" spans="1:47" s="4" customFormat="1" ht="12.6" customHeight="1" thickBot="1" x14ac:dyDescent="0.25">
      <c r="A62" s="59" t="s">
        <v>54</v>
      </c>
      <c r="B62" s="60"/>
      <c r="C62" s="60"/>
      <c r="D62" s="60"/>
      <c r="E62" s="61"/>
      <c r="F62" s="31">
        <f>SUM(F10:F61)</f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12.6" customHeight="1" x14ac:dyDescent="0.2">
      <c r="A63" s="87" t="s">
        <v>114</v>
      </c>
      <c r="B63" s="88"/>
      <c r="C63" s="88"/>
      <c r="D63" s="88"/>
      <c r="E63" s="88"/>
      <c r="F63" s="89"/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">
      <c r="A64" s="12">
        <v>51</v>
      </c>
      <c r="B64" s="39" t="s">
        <v>51</v>
      </c>
      <c r="C64" s="42" t="s">
        <v>13</v>
      </c>
      <c r="D64" s="55">
        <v>636</v>
      </c>
      <c r="E64" s="10"/>
      <c r="F64" s="11">
        <f t="shared" ref="F64:F88" si="9">SUM(D64*E64)</f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10.9" customHeight="1" x14ac:dyDescent="0.2">
      <c r="A65" s="12">
        <v>52</v>
      </c>
      <c r="B65" s="39" t="s">
        <v>44</v>
      </c>
      <c r="C65" s="42" t="s">
        <v>12</v>
      </c>
      <c r="D65" s="55">
        <v>3</v>
      </c>
      <c r="E65" s="10"/>
      <c r="F65" s="11">
        <f t="shared" si="9"/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21.6" customHeight="1" x14ac:dyDescent="0.2">
      <c r="A66" s="12">
        <v>53</v>
      </c>
      <c r="B66" s="44" t="s">
        <v>57</v>
      </c>
      <c r="C66" s="42" t="s">
        <v>56</v>
      </c>
      <c r="D66" s="50">
        <v>7828</v>
      </c>
      <c r="E66" s="10"/>
      <c r="F66" s="11">
        <f t="shared" si="9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10.9" customHeight="1" x14ac:dyDescent="0.2">
      <c r="A67" s="12">
        <v>54</v>
      </c>
      <c r="B67" s="44" t="s">
        <v>58</v>
      </c>
      <c r="C67" s="42" t="s">
        <v>55</v>
      </c>
      <c r="D67" s="17">
        <v>526</v>
      </c>
      <c r="E67" s="10"/>
      <c r="F67" s="11">
        <f t="shared" si="9"/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10.9" customHeight="1" x14ac:dyDescent="0.2">
      <c r="A68" s="12">
        <v>55</v>
      </c>
      <c r="B68" s="44" t="s">
        <v>99</v>
      </c>
      <c r="C68" s="42" t="s">
        <v>55</v>
      </c>
      <c r="D68" s="17">
        <v>324</v>
      </c>
      <c r="E68" s="10"/>
      <c r="F68" s="11">
        <f t="shared" si="9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">
      <c r="A69" s="12">
        <v>56</v>
      </c>
      <c r="B69" s="46" t="s">
        <v>59</v>
      </c>
      <c r="C69" s="42" t="s">
        <v>56</v>
      </c>
      <c r="D69" s="50">
        <v>3339</v>
      </c>
      <c r="E69" s="10"/>
      <c r="F69" s="11">
        <f t="shared" si="9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">
      <c r="A70" s="12">
        <v>57</v>
      </c>
      <c r="B70" s="39" t="s">
        <v>100</v>
      </c>
      <c r="C70" s="42" t="s">
        <v>55</v>
      </c>
      <c r="D70" s="50">
        <v>1026</v>
      </c>
      <c r="E70" s="10"/>
      <c r="F70" s="11">
        <f t="shared" si="9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">
      <c r="A71" s="12">
        <v>58</v>
      </c>
      <c r="B71" s="20" t="s">
        <v>53</v>
      </c>
      <c r="C71" s="42" t="s">
        <v>55</v>
      </c>
      <c r="D71" s="17">
        <v>573</v>
      </c>
      <c r="E71" s="10"/>
      <c r="F71" s="11">
        <f t="shared" si="9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">
      <c r="A72" s="12">
        <v>59</v>
      </c>
      <c r="B72" s="47" t="s">
        <v>101</v>
      </c>
      <c r="C72" s="42" t="s">
        <v>12</v>
      </c>
      <c r="D72" s="17">
        <v>2</v>
      </c>
      <c r="E72" s="10"/>
      <c r="F72" s="11">
        <f t="shared" si="9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">
      <c r="A73" s="12">
        <v>60</v>
      </c>
      <c r="B73" s="32" t="s">
        <v>102</v>
      </c>
      <c r="C73" s="42" t="s">
        <v>55</v>
      </c>
      <c r="D73" s="17">
        <v>50</v>
      </c>
      <c r="E73" s="10"/>
      <c r="F73" s="11">
        <f t="shared" si="9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32.450000000000003" customHeight="1" x14ac:dyDescent="0.2">
      <c r="A74" s="12">
        <v>61</v>
      </c>
      <c r="B74" s="32" t="s">
        <v>103</v>
      </c>
      <c r="C74" s="42" t="s">
        <v>56</v>
      </c>
      <c r="D74" s="17">
        <v>286</v>
      </c>
      <c r="E74" s="10"/>
      <c r="F74" s="11">
        <f t="shared" si="9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">
      <c r="A75" s="12">
        <v>62</v>
      </c>
      <c r="B75" s="32" t="s">
        <v>104</v>
      </c>
      <c r="C75" s="42" t="s">
        <v>55</v>
      </c>
      <c r="D75" s="17">
        <v>82</v>
      </c>
      <c r="E75" s="10"/>
      <c r="F75" s="11">
        <f t="shared" si="9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">
      <c r="A76" s="12">
        <v>63</v>
      </c>
      <c r="B76" s="47" t="s">
        <v>105</v>
      </c>
      <c r="C76" s="42" t="s">
        <v>12</v>
      </c>
      <c r="D76" s="17">
        <v>1</v>
      </c>
      <c r="E76" s="10"/>
      <c r="F76" s="11">
        <f t="shared" si="9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21.6" customHeight="1" x14ac:dyDescent="0.2">
      <c r="A77" s="12">
        <v>64</v>
      </c>
      <c r="B77" s="32" t="s">
        <v>106</v>
      </c>
      <c r="C77" s="42" t="s">
        <v>55</v>
      </c>
      <c r="D77" s="17">
        <v>135</v>
      </c>
      <c r="E77" s="10"/>
      <c r="F77" s="11">
        <f t="shared" si="9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32.450000000000003" customHeight="1" x14ac:dyDescent="0.2">
      <c r="A78" s="12">
        <v>65</v>
      </c>
      <c r="B78" s="32" t="s">
        <v>107</v>
      </c>
      <c r="C78" s="42" t="s">
        <v>56</v>
      </c>
      <c r="D78" s="17">
        <v>510</v>
      </c>
      <c r="E78" s="10"/>
      <c r="F78" s="11">
        <f t="shared" si="9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">
      <c r="A79" s="12">
        <v>66</v>
      </c>
      <c r="B79" s="32" t="s">
        <v>108</v>
      </c>
      <c r="C79" s="42" t="s">
        <v>55</v>
      </c>
      <c r="D79" s="17">
        <v>130</v>
      </c>
      <c r="E79" s="10"/>
      <c r="F79" s="11">
        <f t="shared" si="9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">
      <c r="A80" s="12">
        <v>67</v>
      </c>
      <c r="B80" s="32" t="s">
        <v>109</v>
      </c>
      <c r="C80" s="42" t="s">
        <v>55</v>
      </c>
      <c r="D80" s="17">
        <v>42</v>
      </c>
      <c r="E80" s="10"/>
      <c r="F80" s="11">
        <f t="shared" si="9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195" s="4" customFormat="1" ht="21.6" customHeight="1" x14ac:dyDescent="0.2">
      <c r="A81" s="12">
        <v>68</v>
      </c>
      <c r="B81" s="47" t="s">
        <v>110</v>
      </c>
      <c r="C81" s="42" t="s">
        <v>12</v>
      </c>
      <c r="D81" s="17">
        <v>1</v>
      </c>
      <c r="E81" s="10"/>
      <c r="F81" s="11">
        <f t="shared" si="9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195" s="4" customFormat="1" ht="21.6" customHeight="1" x14ac:dyDescent="0.2">
      <c r="A82" s="12">
        <v>69</v>
      </c>
      <c r="B82" s="32" t="s">
        <v>111</v>
      </c>
      <c r="C82" s="42" t="s">
        <v>55</v>
      </c>
      <c r="D82" s="17">
        <v>135</v>
      </c>
      <c r="E82" s="10"/>
      <c r="F82" s="11">
        <f t="shared" si="9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195" s="4" customFormat="1" ht="32.450000000000003" customHeight="1" x14ac:dyDescent="0.2">
      <c r="A83" s="12">
        <v>70</v>
      </c>
      <c r="B83" s="32" t="s">
        <v>112</v>
      </c>
      <c r="C83" s="42" t="s">
        <v>56</v>
      </c>
      <c r="D83" s="17">
        <v>850</v>
      </c>
      <c r="E83" s="10"/>
      <c r="F83" s="11">
        <f t="shared" ref="F83:F85" si="10">SUM(D83*E83)</f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195" s="4" customFormat="1" ht="21.6" customHeight="1" x14ac:dyDescent="0.2">
      <c r="A84" s="12">
        <v>71</v>
      </c>
      <c r="B84" s="32" t="s">
        <v>113</v>
      </c>
      <c r="C84" s="42" t="s">
        <v>55</v>
      </c>
      <c r="D84" s="17">
        <v>230</v>
      </c>
      <c r="E84" s="10"/>
      <c r="F84" s="11">
        <f t="shared" si="10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195" s="4" customFormat="1" ht="21.6" customHeight="1" x14ac:dyDescent="0.2">
      <c r="A85" s="12">
        <v>72</v>
      </c>
      <c r="B85" s="32" t="s">
        <v>60</v>
      </c>
      <c r="C85" s="42" t="s">
        <v>55</v>
      </c>
      <c r="D85" s="17">
        <v>70</v>
      </c>
      <c r="E85" s="10"/>
      <c r="F85" s="11">
        <f t="shared" si="10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195" s="35" customFormat="1" ht="21.6" customHeight="1" x14ac:dyDescent="0.2">
      <c r="A86" s="12">
        <v>73</v>
      </c>
      <c r="B86" s="24" t="s">
        <v>33</v>
      </c>
      <c r="C86" s="34" t="s">
        <v>35</v>
      </c>
      <c r="D86" s="33">
        <v>1</v>
      </c>
      <c r="E86" s="10"/>
      <c r="F86" s="11">
        <f>SUM(D86*E86)</f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</row>
    <row r="87" spans="1:195" s="4" customFormat="1" ht="21.6" customHeight="1" x14ac:dyDescent="0.2">
      <c r="A87" s="12">
        <v>74</v>
      </c>
      <c r="B87" s="45" t="s">
        <v>34</v>
      </c>
      <c r="C87" s="28" t="s">
        <v>35</v>
      </c>
      <c r="D87" s="29">
        <v>2</v>
      </c>
      <c r="E87" s="10"/>
      <c r="F87" s="11">
        <f t="shared" ref="F87" si="11">SUM(D87*E87)</f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195" s="4" customFormat="1" ht="10.9" customHeight="1" x14ac:dyDescent="0.2">
      <c r="A88" s="12">
        <v>75</v>
      </c>
      <c r="B88" s="45" t="s">
        <v>32</v>
      </c>
      <c r="C88" s="28" t="s">
        <v>35</v>
      </c>
      <c r="D88" s="29">
        <v>2</v>
      </c>
      <c r="E88" s="10"/>
      <c r="F88" s="11">
        <f t="shared" si="9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195" s="23" customFormat="1" ht="12.6" customHeight="1" x14ac:dyDescent="0.2">
      <c r="A89" s="87" t="s">
        <v>20</v>
      </c>
      <c r="B89" s="90"/>
      <c r="C89" s="90"/>
      <c r="D89" s="90"/>
      <c r="E89" s="90"/>
      <c r="F89" s="91"/>
      <c r="G89" s="22"/>
      <c r="H89" s="22"/>
    </row>
    <row r="90" spans="1:195" s="23" customFormat="1" ht="10.9" customHeight="1" x14ac:dyDescent="0.2">
      <c r="A90" s="12">
        <v>76</v>
      </c>
      <c r="B90" s="24" t="s">
        <v>30</v>
      </c>
      <c r="C90" s="18" t="s">
        <v>23</v>
      </c>
      <c r="D90" s="25">
        <v>2</v>
      </c>
      <c r="E90" s="26"/>
      <c r="F90" s="11">
        <f t="shared" ref="F90:F91" si="12">SUM(D90*E90)</f>
        <v>0</v>
      </c>
      <c r="G90" s="22"/>
      <c r="H90" s="22"/>
    </row>
    <row r="91" spans="1:195" s="23" customFormat="1" ht="10.9" customHeight="1" x14ac:dyDescent="0.2">
      <c r="A91" s="12">
        <v>77</v>
      </c>
      <c r="B91" s="24" t="s">
        <v>31</v>
      </c>
      <c r="C91" s="18" t="s">
        <v>24</v>
      </c>
      <c r="D91" s="27">
        <v>0.53</v>
      </c>
      <c r="E91" s="26"/>
      <c r="F91" s="11">
        <f t="shared" si="12"/>
        <v>0</v>
      </c>
      <c r="G91" s="22"/>
    </row>
    <row r="92" spans="1:195" s="4" customFormat="1" ht="12.6" customHeight="1" thickBot="1" x14ac:dyDescent="0.25">
      <c r="A92" s="92" t="s">
        <v>115</v>
      </c>
      <c r="B92" s="93"/>
      <c r="C92" s="93"/>
      <c r="D92" s="93"/>
      <c r="E92" s="94"/>
      <c r="F92" s="21">
        <f>SUM(F64:F91)</f>
        <v>0</v>
      </c>
      <c r="G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195" ht="27.75" customHeight="1" x14ac:dyDescent="0.2">
      <c r="A93" s="8"/>
      <c r="C93" s="83" t="s">
        <v>1</v>
      </c>
      <c r="D93" s="84"/>
      <c r="E93" s="85">
        <f>F62+F92</f>
        <v>0</v>
      </c>
      <c r="F93" s="8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16"/>
      <c r="EP93" s="16"/>
      <c r="EQ93" s="16"/>
      <c r="ER93" s="16"/>
      <c r="ES93" s="16"/>
      <c r="ET93" s="16"/>
      <c r="EU93" s="16"/>
      <c r="EV93" s="16"/>
      <c r="EW93" s="16"/>
      <c r="EX93" s="16"/>
      <c r="EY93" s="16"/>
      <c r="EZ93" s="16"/>
      <c r="FA93" s="16"/>
      <c r="FB93" s="16"/>
      <c r="FC93" s="16"/>
      <c r="FD93" s="16"/>
      <c r="FE93" s="16"/>
      <c r="FF93" s="16"/>
      <c r="FG93" s="16"/>
      <c r="FH93" s="16"/>
      <c r="FI93" s="16"/>
      <c r="FJ93" s="16"/>
      <c r="FK93" s="16"/>
      <c r="FL93" s="16"/>
      <c r="FM93" s="16"/>
      <c r="FN93" s="16"/>
      <c r="FO93" s="16"/>
      <c r="FP93" s="16"/>
      <c r="FQ93" s="16"/>
      <c r="FR93" s="16"/>
      <c r="FS93" s="16"/>
      <c r="FT93" s="16"/>
      <c r="FU93" s="16"/>
      <c r="FV93" s="16"/>
      <c r="FW93" s="16"/>
      <c r="FX93" s="16"/>
      <c r="FY93" s="16"/>
      <c r="FZ93" s="16"/>
      <c r="GA93" s="16"/>
      <c r="GB93" s="16"/>
      <c r="GC93" s="16"/>
      <c r="GD93" s="16"/>
      <c r="GE93" s="16"/>
      <c r="GF93" s="16"/>
      <c r="GG93" s="16"/>
      <c r="GH93" s="16"/>
      <c r="GI93" s="16"/>
      <c r="GJ93" s="16"/>
      <c r="GK93" s="16"/>
      <c r="GL93" s="16"/>
      <c r="GM93" s="16"/>
    </row>
    <row r="94" spans="1:195" ht="15" customHeight="1" x14ac:dyDescent="0.2">
      <c r="A94" s="8"/>
      <c r="B94" s="1"/>
      <c r="C94" s="1"/>
      <c r="D94" s="1"/>
      <c r="E94" s="1"/>
      <c r="F94" s="1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6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  <c r="FC94" s="16"/>
      <c r="FD94" s="16"/>
      <c r="FE94" s="16"/>
      <c r="FF94" s="16"/>
      <c r="FG94" s="16"/>
      <c r="FH94" s="16"/>
      <c r="FI94" s="16"/>
      <c r="FJ94" s="16"/>
      <c r="FK94" s="16"/>
      <c r="FL94" s="16"/>
      <c r="FM94" s="16"/>
      <c r="FN94" s="16"/>
      <c r="FO94" s="16"/>
      <c r="FP94" s="16"/>
      <c r="FQ94" s="16"/>
      <c r="FR94" s="16"/>
      <c r="FS94" s="16"/>
      <c r="FT94" s="16"/>
      <c r="FU94" s="16"/>
      <c r="FV94" s="16"/>
      <c r="FW94" s="16"/>
      <c r="FX94" s="16"/>
      <c r="FY94" s="16"/>
      <c r="FZ94" s="16"/>
      <c r="GA94" s="16"/>
      <c r="GB94" s="16"/>
      <c r="GC94" s="16"/>
      <c r="GD94" s="16"/>
      <c r="GE94" s="16"/>
      <c r="GF94" s="16"/>
      <c r="GG94" s="16"/>
      <c r="GH94" s="16"/>
    </row>
    <row r="95" spans="1:195" ht="15" customHeight="1" x14ac:dyDescent="0.2">
      <c r="A95" s="14"/>
      <c r="B95" s="1"/>
      <c r="C95" s="1"/>
      <c r="D95" s="1"/>
      <c r="E95" s="1"/>
      <c r="F95" s="1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6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  <c r="FC95" s="16"/>
      <c r="FD95" s="16"/>
      <c r="FE95" s="16"/>
      <c r="FF95" s="16"/>
      <c r="FG95" s="16"/>
      <c r="FH95" s="16"/>
      <c r="FI95" s="16"/>
      <c r="FJ95" s="16"/>
      <c r="FK95" s="16"/>
      <c r="FL95" s="16"/>
      <c r="FM95" s="16"/>
      <c r="FN95" s="16"/>
      <c r="FO95" s="16"/>
      <c r="FP95" s="16"/>
      <c r="FQ95" s="16"/>
      <c r="FR95" s="16"/>
      <c r="FS95" s="16"/>
      <c r="FT95" s="16"/>
      <c r="FU95" s="16"/>
      <c r="FV95" s="16"/>
      <c r="FW95" s="16"/>
      <c r="FX95" s="16"/>
      <c r="FY95" s="16"/>
      <c r="FZ95" s="16"/>
      <c r="GA95" s="16"/>
      <c r="GB95" s="16"/>
      <c r="GC95" s="16"/>
      <c r="GD95" s="16"/>
      <c r="GE95" s="16"/>
      <c r="GF95" s="16"/>
      <c r="GG95" s="16"/>
      <c r="GH95" s="16"/>
    </row>
    <row r="96" spans="1:195" s="16" customFormat="1" ht="12.75" customHeight="1" x14ac:dyDescent="0.2">
      <c r="A96" s="82" t="s">
        <v>7</v>
      </c>
      <c r="B96" s="82"/>
      <c r="C96" s="82"/>
      <c r="D96" s="82"/>
      <c r="E96" s="82"/>
      <c r="F96" s="82"/>
    </row>
    <row r="97" spans="1:195" s="16" customFormat="1" ht="12.75" customHeight="1" x14ac:dyDescent="0.2">
      <c r="A97" s="82" t="s">
        <v>8</v>
      </c>
      <c r="B97" s="82"/>
      <c r="C97" s="82"/>
      <c r="D97" s="82"/>
      <c r="E97" s="82"/>
      <c r="F97" s="82"/>
    </row>
    <row r="98" spans="1:195" s="16" customFormat="1" ht="12.75" customHeight="1" x14ac:dyDescent="0.2">
      <c r="A98" s="82" t="s">
        <v>9</v>
      </c>
      <c r="B98" s="82"/>
      <c r="C98" s="82"/>
      <c r="D98" s="82"/>
      <c r="E98" s="82"/>
      <c r="F98" s="82"/>
    </row>
    <row r="99" spans="1:195" s="16" customFormat="1" ht="12.75" customHeight="1" x14ac:dyDescent="0.2">
      <c r="A99" s="3"/>
      <c r="B99" s="82" t="s">
        <v>10</v>
      </c>
      <c r="C99" s="82"/>
      <c r="D99" s="82"/>
      <c r="E99" s="82"/>
      <c r="F99" s="82"/>
    </row>
    <row r="100" spans="1:195" s="16" customFormat="1" ht="12.75" customHeight="1" x14ac:dyDescent="0.2">
      <c r="A100" s="82" t="s">
        <v>27</v>
      </c>
      <c r="B100" s="82"/>
      <c r="C100" s="82"/>
      <c r="D100" s="82"/>
      <c r="E100" s="82"/>
      <c r="F100" s="82"/>
    </row>
    <row r="101" spans="1:195" s="16" customFormat="1" ht="12.75" customHeight="1" x14ac:dyDescent="0.2">
      <c r="A101" s="82" t="s">
        <v>18</v>
      </c>
      <c r="B101" s="82"/>
      <c r="C101" s="82"/>
      <c r="D101" s="82"/>
      <c r="E101" s="82"/>
      <c r="F101" s="82"/>
    </row>
    <row r="102" spans="1:195" s="16" customFormat="1" ht="12.75" customHeight="1" x14ac:dyDescent="0.2">
      <c r="A102" s="82" t="s">
        <v>17</v>
      </c>
      <c r="B102" s="82"/>
      <c r="C102" s="82"/>
      <c r="D102" s="82"/>
      <c r="E102" s="82"/>
      <c r="F102" s="82"/>
    </row>
    <row r="103" spans="1:195" s="16" customFormat="1" ht="12.75" customHeight="1" x14ac:dyDescent="0.2">
      <c r="A103" s="3"/>
      <c r="B103" s="82" t="s">
        <v>15</v>
      </c>
      <c r="C103" s="82"/>
      <c r="D103" s="82"/>
      <c r="E103" s="82"/>
      <c r="F103" s="8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</row>
    <row r="104" spans="1:195" s="16" customFormat="1" ht="12.75" customHeight="1" x14ac:dyDescent="0.2">
      <c r="A104" s="82" t="s">
        <v>28</v>
      </c>
      <c r="B104" s="82"/>
      <c r="C104" s="82"/>
      <c r="D104" s="82"/>
      <c r="E104" s="82"/>
      <c r="F104" s="8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</row>
    <row r="105" spans="1:195" s="16" customFormat="1" ht="12.75" customHeight="1" x14ac:dyDescent="0.2">
      <c r="A105" s="3"/>
      <c r="B105" s="82" t="s">
        <v>29</v>
      </c>
      <c r="C105" s="82"/>
      <c r="D105" s="82"/>
      <c r="E105" s="82"/>
      <c r="F105" s="8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</row>
    <row r="106" spans="1:195" s="16" customFormat="1" x14ac:dyDescent="0.2">
      <c r="A106" s="82" t="s">
        <v>19</v>
      </c>
      <c r="B106" s="82"/>
      <c r="C106" s="82"/>
      <c r="D106" s="82"/>
      <c r="E106" s="82"/>
      <c r="F106" s="82"/>
    </row>
    <row r="107" spans="1:195" s="16" customFormat="1" x14ac:dyDescent="0.2">
      <c r="A107" s="3"/>
      <c r="B107" s="82" t="s">
        <v>25</v>
      </c>
      <c r="C107" s="82"/>
      <c r="D107" s="82"/>
      <c r="E107" s="82"/>
      <c r="F107" s="8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</row>
    <row r="108" spans="1:195" s="16" customFormat="1" x14ac:dyDescent="0.2">
      <c r="A108" s="3"/>
      <c r="B108" s="82" t="s">
        <v>26</v>
      </c>
      <c r="C108" s="82"/>
      <c r="D108" s="82"/>
      <c r="E108" s="82"/>
      <c r="F108" s="82"/>
    </row>
  </sheetData>
  <mergeCells count="30">
    <mergeCell ref="A63:F63"/>
    <mergeCell ref="A89:F89"/>
    <mergeCell ref="A92:E92"/>
    <mergeCell ref="A97:F97"/>
    <mergeCell ref="A96:F96"/>
    <mergeCell ref="B103:F103"/>
    <mergeCell ref="C93:D93"/>
    <mergeCell ref="E93:F93"/>
    <mergeCell ref="A102:F102"/>
    <mergeCell ref="A101:F101"/>
    <mergeCell ref="A100:F100"/>
    <mergeCell ref="B99:F99"/>
    <mergeCell ref="A98:F98"/>
    <mergeCell ref="B108:F108"/>
    <mergeCell ref="B107:F107"/>
    <mergeCell ref="A106:F106"/>
    <mergeCell ref="B105:F105"/>
    <mergeCell ref="A104:F104"/>
    <mergeCell ref="A8:F8"/>
    <mergeCell ref="A62:E62"/>
    <mergeCell ref="A1:F1"/>
    <mergeCell ref="A5:A7"/>
    <mergeCell ref="B5:B7"/>
    <mergeCell ref="C5:C7"/>
    <mergeCell ref="D5:D6"/>
    <mergeCell ref="E5:E7"/>
    <mergeCell ref="F5:F7"/>
    <mergeCell ref="A58:F58"/>
    <mergeCell ref="A9:F9"/>
    <mergeCell ref="A36:F36"/>
  </mergeCells>
  <phoneticPr fontId="2" type="noConversion"/>
  <conditionalFormatting sqref="A58">
    <cfRule type="cellIs" dxfId="3" priority="329" stopIfTrue="1" operator="equal">
      <formula>0</formula>
    </cfRule>
  </conditionalFormatting>
  <conditionalFormatting sqref="A89">
    <cfRule type="cellIs" dxfId="2" priority="34" stopIfTrue="1" operator="equal">
      <formula>0</formula>
    </cfRule>
  </conditionalFormatting>
  <conditionalFormatting sqref="B71">
    <cfRule type="cellIs" dxfId="1" priority="1" stopIfTrue="1" operator="equal">
      <formula>0</formula>
    </cfRule>
  </conditionalFormatting>
  <conditionalFormatting sqref="D10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2023-12-07T08:53:35Z</dcterms:modified>
</cp:coreProperties>
</file>